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5" windowWidth="14805" windowHeight="7920"/>
  </bookViews>
  <sheets>
    <sheet name="总成绩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3" i="1"/>
  <c r="I6" i="1"/>
  <c r="I7" i="1"/>
  <c r="I9" i="1"/>
  <c r="I10" i="1"/>
  <c r="I11" i="1"/>
  <c r="I13" i="1"/>
  <c r="I14" i="1"/>
  <c r="I12" i="1"/>
  <c r="I17" i="1"/>
  <c r="I15" i="1"/>
  <c r="I16" i="1"/>
  <c r="I20" i="1"/>
  <c r="I19" i="1"/>
  <c r="I18" i="1"/>
  <c r="I4" i="1"/>
  <c r="G5" i="1"/>
  <c r="G3" i="1"/>
  <c r="J3" i="1" s="1"/>
  <c r="G8" i="1"/>
  <c r="G6" i="1"/>
  <c r="G7" i="1"/>
  <c r="J7" i="1" s="1"/>
  <c r="G9" i="1"/>
  <c r="J9" i="1" s="1"/>
  <c r="G10" i="1"/>
  <c r="G11" i="1"/>
  <c r="G13" i="1"/>
  <c r="J13" i="1" s="1"/>
  <c r="G14" i="1"/>
  <c r="J14" i="1" s="1"/>
  <c r="G12" i="1"/>
  <c r="G17" i="1"/>
  <c r="G15" i="1"/>
  <c r="J15" i="1" s="1"/>
  <c r="G16" i="1"/>
  <c r="J16" i="1" s="1"/>
  <c r="G20" i="1"/>
  <c r="G19" i="1"/>
  <c r="G18" i="1"/>
  <c r="J18" i="1" s="1"/>
  <c r="G4" i="1"/>
  <c r="J4" i="1" s="1"/>
  <c r="J19" i="1" l="1"/>
  <c r="J17" i="1"/>
  <c r="J11" i="1"/>
  <c r="J6" i="1"/>
  <c r="J5" i="1"/>
  <c r="J20" i="1"/>
  <c r="J12" i="1"/>
  <c r="J10" i="1"/>
</calcChain>
</file>

<file path=xl/sharedStrings.xml><?xml version="1.0" encoding="utf-8"?>
<sst xmlns="http://schemas.openxmlformats.org/spreadsheetml/2006/main" count="121" uniqueCount="67">
  <si>
    <t>职位编码</t>
    <phoneticPr fontId="2" type="noConversion"/>
  </si>
  <si>
    <t>报考职位</t>
    <phoneticPr fontId="2" type="noConversion"/>
  </si>
  <si>
    <t>姓名</t>
    <phoneticPr fontId="2" type="noConversion"/>
  </si>
  <si>
    <t>准考证号</t>
    <phoneticPr fontId="2" type="noConversion"/>
  </si>
  <si>
    <t>语文教师</t>
  </si>
  <si>
    <t>李姝瑜</t>
  </si>
  <si>
    <t>14020004</t>
  </si>
  <si>
    <t>罗光琼</t>
  </si>
  <si>
    <t>俞海燕</t>
  </si>
  <si>
    <t>14020005</t>
  </si>
  <si>
    <t>体育教师</t>
  </si>
  <si>
    <t>高萌</t>
  </si>
  <si>
    <t>武斌</t>
  </si>
  <si>
    <t>14020006</t>
  </si>
  <si>
    <t>旅游专业教师</t>
  </si>
  <si>
    <t>杜丹</t>
  </si>
  <si>
    <t>刘娅婧</t>
  </si>
  <si>
    <t>吴芬娜</t>
  </si>
  <si>
    <t>14020007</t>
  </si>
  <si>
    <t>计算机专业教师</t>
  </si>
  <si>
    <t>周颖雪</t>
  </si>
  <si>
    <t>黎洪菱</t>
  </si>
  <si>
    <t>谭若谷</t>
  </si>
  <si>
    <t>14020008</t>
  </si>
  <si>
    <t>机电专业教师</t>
  </si>
  <si>
    <t>龙艳</t>
  </si>
  <si>
    <t>黄小笑</t>
  </si>
  <si>
    <t>周游</t>
  </si>
  <si>
    <t>14020009</t>
  </si>
  <si>
    <t>建筑专业教师</t>
  </si>
  <si>
    <t>胡静</t>
  </si>
  <si>
    <t>黄泓淇</t>
  </si>
  <si>
    <t>秦钰钦</t>
  </si>
  <si>
    <t>5121211303411</t>
  </si>
  <si>
    <t>5121211608224</t>
  </si>
  <si>
    <t>5121211535308</t>
  </si>
  <si>
    <t>5121211536714</t>
  </si>
  <si>
    <t>5121211539702</t>
  </si>
  <si>
    <t>李丽圆</t>
    <phoneticPr fontId="6" type="noConversion"/>
  </si>
  <si>
    <t>5121211532117</t>
  </si>
  <si>
    <t>5121211102319</t>
  </si>
  <si>
    <t>5121211103604</t>
  </si>
  <si>
    <t>5121210601904</t>
  </si>
  <si>
    <t>5121211404921</t>
  </si>
  <si>
    <t>5121211420011</t>
  </si>
  <si>
    <t>5121210802714</t>
  </si>
  <si>
    <t>5121211609830</t>
  </si>
  <si>
    <t>5121211527915</t>
  </si>
  <si>
    <t>5121211410120</t>
  </si>
  <si>
    <t>5121211539619</t>
  </si>
  <si>
    <t>5121211001817</t>
  </si>
  <si>
    <t>5121211206823</t>
  </si>
  <si>
    <t>笔试总成绩（含加分）</t>
    <phoneticPr fontId="1" type="noConversion"/>
  </si>
  <si>
    <t>笔试折合成绩（40%）</t>
    <phoneticPr fontId="1" type="noConversion"/>
  </si>
  <si>
    <t>面试总成绩</t>
    <phoneticPr fontId="1" type="noConversion"/>
  </si>
  <si>
    <t>面试折合成绩（60%）</t>
    <phoneticPr fontId="1" type="noConversion"/>
  </si>
  <si>
    <t>考试总成绩</t>
    <phoneticPr fontId="1" type="noConversion"/>
  </si>
  <si>
    <t>岗位排名</t>
    <phoneticPr fontId="1" type="noConversion"/>
  </si>
  <si>
    <t>是否参加体检</t>
    <phoneticPr fontId="1" type="noConversion"/>
  </si>
  <si>
    <t>缺考</t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</si>
  <si>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</si>
  <si>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</si>
  <si>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</si>
  <si>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</si>
  <si>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招聘单位</t>
    <phoneticPr fontId="1" type="noConversion"/>
  </si>
  <si>
    <t>四川省粮食学校</t>
    <phoneticPr fontId="1" type="noConversion"/>
  </si>
  <si>
    <t>四川省粮食和物资储备局直属事业单位（四川省粮食学校）
2020年12月公开招聘工作人员考试总成绩排名及体检人员名单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</si>
</sst>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Normal="100" workbookViewId="0">
      <selection sqref="A1:L1"/>
    </sheetView>
  </sheetViews>
  <sheetFormatPr defaultRowHeight="13.5" x14ac:dyDescent="0.15"/>
  <cols>
    <col min="1" max="1" width="16.25" style="2" customWidth="1"/>
    <col min="2" max="2" width="11.75" style="2" customWidth="1"/>
    <col min="3" max="3" width="16" style="2" customWidth="1"/>
    <col min="4" max="4" width="17.375" style="2" customWidth="1"/>
    <col min="5" max="5" width="10" style="2" customWidth="1"/>
    <col min="6" max="6" width="10.25" style="2" customWidth="1"/>
    <col min="7" max="10" width="8.5" style="2" customWidth="1"/>
    <col min="11" max="11" width="8.5" style="3" customWidth="1"/>
    <col min="12" max="12" width="8.5" style="2" customWidth="1"/>
    <col min="13" max="16384" width="9" style="2"/>
  </cols>
  <sheetData>
    <row r="1" spans="1:12" ht="60" customHeight="1" x14ac:dyDescent="0.15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8.75" customHeight="1" x14ac:dyDescent="0.15">
      <c r="A2" s="10" t="s">
        <v>64</v>
      </c>
      <c r="B2" s="1" t="s">
        <v>0</v>
      </c>
      <c r="C2" s="1" t="s">
        <v>1</v>
      </c>
      <c r="D2" s="1" t="s">
        <v>3</v>
      </c>
      <c r="E2" s="1" t="s">
        <v>2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</row>
    <row r="3" spans="1:12" ht="21" customHeight="1" x14ac:dyDescent="0.15">
      <c r="A3" s="9" t="s">
        <v>65</v>
      </c>
      <c r="B3" s="4" t="s">
        <v>6</v>
      </c>
      <c r="C3" s="4" t="s">
        <v>4</v>
      </c>
      <c r="D3" s="4" t="s">
        <v>35</v>
      </c>
      <c r="E3" s="4" t="s">
        <v>8</v>
      </c>
      <c r="F3" s="6">
        <v>61.4</v>
      </c>
      <c r="G3" s="6">
        <f t="shared" ref="G3:G20" si="0">F3*0.4</f>
        <v>24.560000000000002</v>
      </c>
      <c r="H3" s="6">
        <v>88.2</v>
      </c>
      <c r="I3" s="6">
        <f>H3*0.6</f>
        <v>52.92</v>
      </c>
      <c r="J3" s="6">
        <f>G3+I3</f>
        <v>77.48</v>
      </c>
      <c r="K3" s="8">
        <v>1</v>
      </c>
      <c r="L3" s="7" t="s">
        <v>60</v>
      </c>
    </row>
    <row r="4" spans="1:12" ht="21" customHeight="1" x14ac:dyDescent="0.15">
      <c r="A4" s="9" t="s">
        <v>65</v>
      </c>
      <c r="B4" s="4" t="s">
        <v>6</v>
      </c>
      <c r="C4" s="4" t="s">
        <v>4</v>
      </c>
      <c r="D4" s="4" t="s">
        <v>33</v>
      </c>
      <c r="E4" s="4" t="s">
        <v>5</v>
      </c>
      <c r="F4" s="6">
        <v>64.5</v>
      </c>
      <c r="G4" s="6">
        <f t="shared" si="0"/>
        <v>25.8</v>
      </c>
      <c r="H4" s="6">
        <v>84</v>
      </c>
      <c r="I4" s="6">
        <f>H4*0.6</f>
        <v>50.4</v>
      </c>
      <c r="J4" s="6">
        <f>G4+I4</f>
        <v>76.2</v>
      </c>
      <c r="K4" s="8">
        <v>2</v>
      </c>
      <c r="L4" s="7" t="s">
        <v>61</v>
      </c>
    </row>
    <row r="5" spans="1:12" ht="21" customHeight="1" x14ac:dyDescent="0.15">
      <c r="A5" s="9" t="s">
        <v>65</v>
      </c>
      <c r="B5" s="4" t="s">
        <v>6</v>
      </c>
      <c r="C5" s="4" t="s">
        <v>4</v>
      </c>
      <c r="D5" s="4" t="s">
        <v>34</v>
      </c>
      <c r="E5" s="4" t="s">
        <v>7</v>
      </c>
      <c r="F5" s="6">
        <v>62.2</v>
      </c>
      <c r="G5" s="6">
        <f t="shared" si="0"/>
        <v>24.880000000000003</v>
      </c>
      <c r="H5" s="6">
        <v>81.599999999999994</v>
      </c>
      <c r="I5" s="6">
        <f>H5*0.6</f>
        <v>48.959999999999994</v>
      </c>
      <c r="J5" s="6">
        <f>G5+I5</f>
        <v>73.84</v>
      </c>
      <c r="K5" s="8">
        <v>3</v>
      </c>
      <c r="L5" s="7" t="s">
        <v>62</v>
      </c>
    </row>
    <row r="6" spans="1:12" ht="21" customHeight="1" x14ac:dyDescent="0.15">
      <c r="A6" s="9" t="s">
        <v>65</v>
      </c>
      <c r="B6" s="4" t="s">
        <v>9</v>
      </c>
      <c r="C6" s="4" t="s">
        <v>10</v>
      </c>
      <c r="D6" s="4" t="s">
        <v>37</v>
      </c>
      <c r="E6" s="4" t="s">
        <v>12</v>
      </c>
      <c r="F6" s="6">
        <v>61.8</v>
      </c>
      <c r="G6" s="6">
        <f t="shared" si="0"/>
        <v>24.72</v>
      </c>
      <c r="H6" s="6">
        <v>88.4</v>
      </c>
      <c r="I6" s="6">
        <f>H6*0.6</f>
        <v>53.04</v>
      </c>
      <c r="J6" s="6">
        <f>G6+I6</f>
        <v>77.759999999999991</v>
      </c>
      <c r="K6" s="8">
        <v>1</v>
      </c>
      <c r="L6" s="7" t="s">
        <v>60</v>
      </c>
    </row>
    <row r="7" spans="1:12" ht="21" customHeight="1" x14ac:dyDescent="0.15">
      <c r="A7" s="9" t="s">
        <v>65</v>
      </c>
      <c r="B7" s="4" t="s">
        <v>9</v>
      </c>
      <c r="C7" s="4" t="s">
        <v>10</v>
      </c>
      <c r="D7" s="4" t="s">
        <v>39</v>
      </c>
      <c r="E7" s="4" t="s">
        <v>38</v>
      </c>
      <c r="F7" s="6">
        <v>58.3</v>
      </c>
      <c r="G7" s="6">
        <f t="shared" si="0"/>
        <v>23.32</v>
      </c>
      <c r="H7" s="6">
        <v>87.5</v>
      </c>
      <c r="I7" s="6">
        <f>H7*0.6</f>
        <v>52.5</v>
      </c>
      <c r="J7" s="6">
        <f>G7+I7</f>
        <v>75.819999999999993</v>
      </c>
      <c r="K7" s="8">
        <v>2</v>
      </c>
      <c r="L7" s="7" t="s">
        <v>62</v>
      </c>
    </row>
    <row r="8" spans="1:12" ht="21" customHeight="1" x14ac:dyDescent="0.15">
      <c r="A8" s="9" t="s">
        <v>65</v>
      </c>
      <c r="B8" s="4" t="s">
        <v>9</v>
      </c>
      <c r="C8" s="4" t="s">
        <v>10</v>
      </c>
      <c r="D8" s="4" t="s">
        <v>36</v>
      </c>
      <c r="E8" s="4" t="s">
        <v>11</v>
      </c>
      <c r="F8" s="6">
        <v>62.3</v>
      </c>
      <c r="G8" s="6">
        <f t="shared" si="0"/>
        <v>24.92</v>
      </c>
      <c r="H8" s="6" t="s">
        <v>59</v>
      </c>
      <c r="I8" s="6"/>
      <c r="J8" s="6"/>
      <c r="K8" s="8"/>
      <c r="L8" s="7"/>
    </row>
    <row r="9" spans="1:12" ht="21" customHeight="1" x14ac:dyDescent="0.15">
      <c r="A9" s="9" t="s">
        <v>65</v>
      </c>
      <c r="B9" s="4" t="s">
        <v>13</v>
      </c>
      <c r="C9" s="4" t="s">
        <v>14</v>
      </c>
      <c r="D9" s="4" t="s">
        <v>40</v>
      </c>
      <c r="E9" s="4" t="s">
        <v>15</v>
      </c>
      <c r="F9" s="6">
        <v>70.8</v>
      </c>
      <c r="G9" s="6">
        <f t="shared" si="0"/>
        <v>28.32</v>
      </c>
      <c r="H9" s="6">
        <v>88.6</v>
      </c>
      <c r="I9" s="6">
        <f t="shared" ref="I9:I20" si="1">H9*0.6</f>
        <v>53.16</v>
      </c>
      <c r="J9" s="6">
        <f t="shared" ref="J9:J20" si="2">G9+I9</f>
        <v>81.47999999999999</v>
      </c>
      <c r="K9" s="8">
        <v>1</v>
      </c>
      <c r="L9" s="7" t="s">
        <v>60</v>
      </c>
    </row>
    <row r="10" spans="1:12" ht="21" customHeight="1" x14ac:dyDescent="0.15">
      <c r="A10" s="9" t="s">
        <v>65</v>
      </c>
      <c r="B10" s="4" t="s">
        <v>13</v>
      </c>
      <c r="C10" s="4" t="s">
        <v>14</v>
      </c>
      <c r="D10" s="4" t="s">
        <v>41</v>
      </c>
      <c r="E10" s="4" t="s">
        <v>16</v>
      </c>
      <c r="F10" s="6">
        <v>67.5</v>
      </c>
      <c r="G10" s="6">
        <f t="shared" si="0"/>
        <v>27</v>
      </c>
      <c r="H10" s="6">
        <v>83.6</v>
      </c>
      <c r="I10" s="6">
        <f t="shared" si="1"/>
        <v>50.16</v>
      </c>
      <c r="J10" s="6">
        <f t="shared" si="2"/>
        <v>77.16</v>
      </c>
      <c r="K10" s="8">
        <v>2</v>
      </c>
      <c r="L10" s="7" t="s">
        <v>63</v>
      </c>
    </row>
    <row r="11" spans="1:12" ht="21" customHeight="1" x14ac:dyDescent="0.15">
      <c r="A11" s="9" t="s">
        <v>65</v>
      </c>
      <c r="B11" s="4" t="s">
        <v>13</v>
      </c>
      <c r="C11" s="4" t="s">
        <v>14</v>
      </c>
      <c r="D11" s="4" t="s">
        <v>42</v>
      </c>
      <c r="E11" s="4" t="s">
        <v>17</v>
      </c>
      <c r="F11" s="6">
        <v>65</v>
      </c>
      <c r="G11" s="6">
        <f t="shared" si="0"/>
        <v>26</v>
      </c>
      <c r="H11" s="6">
        <v>83.4</v>
      </c>
      <c r="I11" s="6">
        <f t="shared" si="1"/>
        <v>50.04</v>
      </c>
      <c r="J11" s="6">
        <f t="shared" si="2"/>
        <v>76.039999999999992</v>
      </c>
      <c r="K11" s="8">
        <v>3</v>
      </c>
      <c r="L11" s="7" t="s">
        <v>62</v>
      </c>
    </row>
    <row r="12" spans="1:12" ht="21" customHeight="1" x14ac:dyDescent="0.15">
      <c r="A12" s="9" t="s">
        <v>65</v>
      </c>
      <c r="B12" s="4" t="s">
        <v>18</v>
      </c>
      <c r="C12" s="4" t="s">
        <v>19</v>
      </c>
      <c r="D12" s="4" t="s">
        <v>45</v>
      </c>
      <c r="E12" s="4" t="s">
        <v>22</v>
      </c>
      <c r="F12" s="6">
        <v>65.2</v>
      </c>
      <c r="G12" s="6">
        <f t="shared" si="0"/>
        <v>26.080000000000002</v>
      </c>
      <c r="H12" s="6">
        <v>88</v>
      </c>
      <c r="I12" s="6">
        <f t="shared" si="1"/>
        <v>52.8</v>
      </c>
      <c r="J12" s="6">
        <f t="shared" si="2"/>
        <v>78.88</v>
      </c>
      <c r="K12" s="8">
        <v>1</v>
      </c>
      <c r="L12" s="7" t="s">
        <v>60</v>
      </c>
    </row>
    <row r="13" spans="1:12" ht="21" customHeight="1" x14ac:dyDescent="0.15">
      <c r="A13" s="9" t="s">
        <v>65</v>
      </c>
      <c r="B13" s="4" t="s">
        <v>18</v>
      </c>
      <c r="C13" s="4" t="s">
        <v>19</v>
      </c>
      <c r="D13" s="4" t="s">
        <v>43</v>
      </c>
      <c r="E13" s="4" t="s">
        <v>20</v>
      </c>
      <c r="F13" s="6">
        <v>75.3</v>
      </c>
      <c r="G13" s="6">
        <f t="shared" si="0"/>
        <v>30.12</v>
      </c>
      <c r="H13" s="6">
        <v>80.739999999999995</v>
      </c>
      <c r="I13" s="6">
        <f t="shared" si="1"/>
        <v>48.443999999999996</v>
      </c>
      <c r="J13" s="6">
        <f t="shared" si="2"/>
        <v>78.563999999999993</v>
      </c>
      <c r="K13" s="8">
        <v>2</v>
      </c>
      <c r="L13" s="7" t="s">
        <v>62</v>
      </c>
    </row>
    <row r="14" spans="1:12" ht="21" customHeight="1" x14ac:dyDescent="0.15">
      <c r="A14" s="9" t="s">
        <v>65</v>
      </c>
      <c r="B14" s="4" t="s">
        <v>18</v>
      </c>
      <c r="C14" s="4" t="s">
        <v>19</v>
      </c>
      <c r="D14" s="4" t="s">
        <v>44</v>
      </c>
      <c r="E14" s="4" t="s">
        <v>21</v>
      </c>
      <c r="F14" s="6">
        <v>66.599999999999994</v>
      </c>
      <c r="G14" s="6">
        <f t="shared" si="0"/>
        <v>26.64</v>
      </c>
      <c r="H14" s="6">
        <v>84.62</v>
      </c>
      <c r="I14" s="6">
        <f t="shared" si="1"/>
        <v>50.771999999999998</v>
      </c>
      <c r="J14" s="6">
        <f t="shared" si="2"/>
        <v>77.412000000000006</v>
      </c>
      <c r="K14" s="8">
        <v>3</v>
      </c>
      <c r="L14" s="7" t="s">
        <v>62</v>
      </c>
    </row>
    <row r="15" spans="1:12" ht="21" customHeight="1" x14ac:dyDescent="0.15">
      <c r="A15" s="9" t="s">
        <v>65</v>
      </c>
      <c r="B15" s="4" t="s">
        <v>23</v>
      </c>
      <c r="C15" s="4" t="s">
        <v>24</v>
      </c>
      <c r="D15" s="4" t="s">
        <v>47</v>
      </c>
      <c r="E15" s="4" t="s">
        <v>26</v>
      </c>
      <c r="F15" s="6">
        <v>71.8</v>
      </c>
      <c r="G15" s="6">
        <f t="shared" si="0"/>
        <v>28.72</v>
      </c>
      <c r="H15" s="6">
        <v>85.44</v>
      </c>
      <c r="I15" s="6">
        <f t="shared" si="1"/>
        <v>51.263999999999996</v>
      </c>
      <c r="J15" s="6">
        <f t="shared" si="2"/>
        <v>79.983999999999995</v>
      </c>
      <c r="K15" s="8">
        <v>1</v>
      </c>
      <c r="L15" s="7" t="s">
        <v>60</v>
      </c>
    </row>
    <row r="16" spans="1:12" ht="21" customHeight="1" x14ac:dyDescent="0.15">
      <c r="A16" s="9" t="s">
        <v>65</v>
      </c>
      <c r="B16" s="4" t="s">
        <v>23</v>
      </c>
      <c r="C16" s="4" t="s">
        <v>24</v>
      </c>
      <c r="D16" s="4" t="s">
        <v>48</v>
      </c>
      <c r="E16" s="4" t="s">
        <v>27</v>
      </c>
      <c r="F16" s="6">
        <v>70.8</v>
      </c>
      <c r="G16" s="6">
        <f t="shared" si="0"/>
        <v>28.32</v>
      </c>
      <c r="H16" s="6">
        <v>84.56</v>
      </c>
      <c r="I16" s="6">
        <f t="shared" si="1"/>
        <v>50.735999999999997</v>
      </c>
      <c r="J16" s="6">
        <f t="shared" si="2"/>
        <v>79.055999999999997</v>
      </c>
      <c r="K16" s="8">
        <v>2</v>
      </c>
      <c r="L16" s="7" t="s">
        <v>62</v>
      </c>
    </row>
    <row r="17" spans="1:12" ht="21" customHeight="1" x14ac:dyDescent="0.15">
      <c r="A17" s="9" t="s">
        <v>65</v>
      </c>
      <c r="B17" s="4" t="s">
        <v>23</v>
      </c>
      <c r="C17" s="4" t="s">
        <v>24</v>
      </c>
      <c r="D17" s="4" t="s">
        <v>46</v>
      </c>
      <c r="E17" s="4" t="s">
        <v>25</v>
      </c>
      <c r="F17" s="6">
        <v>72.3</v>
      </c>
      <c r="G17" s="6">
        <f t="shared" si="0"/>
        <v>28.92</v>
      </c>
      <c r="H17" s="6">
        <v>82.22</v>
      </c>
      <c r="I17" s="6">
        <f t="shared" si="1"/>
        <v>49.332000000000001</v>
      </c>
      <c r="J17" s="6">
        <f t="shared" si="2"/>
        <v>78.25200000000001</v>
      </c>
      <c r="K17" s="8">
        <v>3</v>
      </c>
      <c r="L17" s="7" t="s">
        <v>63</v>
      </c>
    </row>
    <row r="18" spans="1:12" ht="21" customHeight="1" x14ac:dyDescent="0.15">
      <c r="A18" s="9" t="s">
        <v>65</v>
      </c>
      <c r="B18" s="4" t="s">
        <v>28</v>
      </c>
      <c r="C18" s="4" t="s">
        <v>29</v>
      </c>
      <c r="D18" s="4" t="s">
        <v>51</v>
      </c>
      <c r="E18" s="4" t="s">
        <v>32</v>
      </c>
      <c r="F18" s="6">
        <v>70.099999999999994</v>
      </c>
      <c r="G18" s="6">
        <f t="shared" si="0"/>
        <v>28.04</v>
      </c>
      <c r="H18" s="6">
        <v>89.7</v>
      </c>
      <c r="I18" s="6">
        <f t="shared" si="1"/>
        <v>53.82</v>
      </c>
      <c r="J18" s="6">
        <f t="shared" si="2"/>
        <v>81.86</v>
      </c>
      <c r="K18" s="8">
        <v>1</v>
      </c>
      <c r="L18" s="7" t="s">
        <v>60</v>
      </c>
    </row>
    <row r="19" spans="1:12" ht="21" customHeight="1" x14ac:dyDescent="0.15">
      <c r="A19" s="9" t="s">
        <v>65</v>
      </c>
      <c r="B19" s="4" t="s">
        <v>28</v>
      </c>
      <c r="C19" s="4" t="s">
        <v>29</v>
      </c>
      <c r="D19" s="4" t="s">
        <v>50</v>
      </c>
      <c r="E19" s="4" t="s">
        <v>31</v>
      </c>
      <c r="F19" s="6">
        <v>73.2</v>
      </c>
      <c r="G19" s="6">
        <f t="shared" si="0"/>
        <v>29.28</v>
      </c>
      <c r="H19" s="6">
        <v>80.319999999999993</v>
      </c>
      <c r="I19" s="6">
        <f t="shared" si="1"/>
        <v>48.191999999999993</v>
      </c>
      <c r="J19" s="6">
        <f t="shared" si="2"/>
        <v>77.471999999999994</v>
      </c>
      <c r="K19" s="8">
        <v>2</v>
      </c>
      <c r="L19" s="7" t="s">
        <v>62</v>
      </c>
    </row>
    <row r="20" spans="1:12" ht="21" customHeight="1" x14ac:dyDescent="0.15">
      <c r="A20" s="9" t="s">
        <v>65</v>
      </c>
      <c r="B20" s="4" t="s">
        <v>28</v>
      </c>
      <c r="C20" s="4" t="s">
        <v>29</v>
      </c>
      <c r="D20" s="4" t="s">
        <v>49</v>
      </c>
      <c r="E20" s="4" t="s">
        <v>30</v>
      </c>
      <c r="F20" s="6">
        <v>73.8</v>
      </c>
      <c r="G20" s="6">
        <f t="shared" si="0"/>
        <v>29.52</v>
      </c>
      <c r="H20" s="6">
        <v>76.06</v>
      </c>
      <c r="I20" s="6">
        <f t="shared" si="1"/>
        <v>45.636000000000003</v>
      </c>
      <c r="J20" s="6">
        <f t="shared" si="2"/>
        <v>75.156000000000006</v>
      </c>
      <c r="K20" s="8">
        <v>3</v>
      </c>
      <c r="L20" s="7" t="s">
        <v>61</v>
      </c>
    </row>
  </sheetData>
  <sortState ref="B3:N20">
    <sortCondition ref="B3:B20"/>
    <sortCondition descending="1" ref="J3:J20"/>
  </sortState>
  <mergeCells count="1">
    <mergeCell ref="A1:L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2021-02-01T09:18:37Z</dcterms:modified>
</cp:coreProperties>
</file>